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78" i="1" l="1"/>
  <c r="G78" i="1"/>
  <c r="H73" i="1"/>
  <c r="H71" i="1" s="1"/>
  <c r="G73" i="1"/>
  <c r="G71" i="1" s="1"/>
  <c r="H68" i="1"/>
  <c r="G68" i="1"/>
  <c r="H63" i="1"/>
  <c r="G63" i="1"/>
  <c r="H60" i="1"/>
  <c r="G60" i="1"/>
  <c r="H58" i="1"/>
  <c r="G58" i="1"/>
  <c r="H52" i="1"/>
  <c r="G52" i="1"/>
  <c r="H43" i="1"/>
  <c r="G43" i="1"/>
  <c r="H40" i="1"/>
  <c r="G40" i="1"/>
  <c r="H26" i="1"/>
  <c r="G26" i="1"/>
  <c r="G20" i="1" s="1"/>
  <c r="G51" i="1" s="1"/>
  <c r="H21" i="1"/>
  <c r="H20" i="1" s="1"/>
  <c r="H51" i="1" s="1"/>
  <c r="G21" i="1"/>
  <c r="G81" i="1" l="1"/>
  <c r="H81" i="1"/>
</calcChain>
</file>

<file path=xl/sharedStrings.xml><?xml version="1.0" encoding="utf-8"?>
<sst xmlns="http://schemas.openxmlformats.org/spreadsheetml/2006/main" count="176" uniqueCount="172">
  <si>
    <t>2-ojo VSAFAS „Finansinės būklės ataskaita“</t>
  </si>
  <si>
    <t>1 priedas</t>
  </si>
  <si>
    <t>(Finansinės būklės ataskaitos forma)</t>
  </si>
  <si>
    <t>Panevėžio r. Ramygalos lopšelis-darželis "Gandriukas"</t>
  </si>
  <si>
    <t>(viešojo sektoriaus subjekto  pavadinimas)</t>
  </si>
  <si>
    <t>190390355 Sporto g. 23, Ramygala, 38266 Panevėžio r.</t>
  </si>
  <si>
    <t>(viešojo sektoriaus subjekto, parengusio finansinės būklės ataskaitą juridinio asmens kodas, adresas)</t>
  </si>
  <si>
    <t>FINANSINĖS BŪKLĖS ATASKAITA</t>
  </si>
  <si>
    <t>2026 m. kovo 31 d.</t>
  </si>
  <si>
    <t>2026-05-19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</si>
  <si>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</si>
  <si>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</si>
  <si>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</si>
  <si>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</si>
  <si>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</si>
  <si>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</si>
  <si>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</si>
  <si>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3</t>
  </si>
  <si>
    <t>1.</t>
  </si>
  <si>
    <t>ILGALAIKIS TURTAS</t>
  </si>
  <si>
    <t>1.1.</t>
  </si>
  <si>
    <t>Nematerialusis turtas</t>
  </si>
  <si>
    <t>1.1.1.</t>
  </si>
  <si>
    <t>Plėtros darbai</t>
  </si>
  <si>
    <t>1.1.2.</t>
  </si>
  <si>
    <t>Programinė įranga ir jos licencijos</t>
  </si>
  <si>
    <t>1.1.3.</t>
  </si>
  <si>
    <t>Nebaigti projektai ir iš anksto sumokėtos sumos</t>
  </si>
  <si>
    <t>1.1.4.</t>
  </si>
  <si>
    <t>Kitas nematerialus turtas</t>
  </si>
  <si>
    <t>1.2.</t>
  </si>
  <si>
    <t>Ilgalaikis materialusis turtas</t>
  </si>
  <si>
    <t>1.2.1.</t>
  </si>
  <si>
    <t>Žemė</t>
  </si>
  <si>
    <t>1.2.2.</t>
  </si>
  <si>
    <t>Pastatai</t>
  </si>
  <si>
    <t>1.2.3.</t>
  </si>
  <si>
    <t>Infrastruktūros statiniai</t>
  </si>
  <si>
    <t>1.2.4.</t>
  </si>
  <si>
    <t>Kiti statiniai</t>
  </si>
  <si>
    <t>1.2.5.</t>
  </si>
  <si>
    <t>Mašinos ir įrenginiai</t>
  </si>
  <si>
    <t>1.2.6.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</si>
  <si>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</si>
  <si>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</si>
  <si>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</si>
  <si>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</si>
  <si>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</si>
  <si>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</si>
  <si>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 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</si>
  <si>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</si>
  <si>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</si>
  <si>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</si>
  <si>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</si>
  <si>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</si>
  <si>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</si>
  <si>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2.</t>
  </si>
  <si>
    <t>BIOLOGINIS TURTAS</t>
  </si>
  <si>
    <t>3.</t>
  </si>
  <si>
    <t>TRUMPALAIKIS TURTAS</t>
  </si>
  <si>
    <t>3.1.</t>
  </si>
  <si>
    <t>Atsargos</t>
  </si>
  <si>
    <t>3.2.</t>
  </si>
  <si>
    <t>Iš anksto sumokėtos sumos</t>
  </si>
  <si>
    <t>3.3.</t>
  </si>
  <si>
    <t>Per vienus metus gautinos sumos</t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</si>
  <si>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</si>
  <si>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</si>
  <si>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</si>
  <si>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</si>
  <si>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</si>
  <si>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</si>
  <si>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</si>
  <si>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</si>
  <si>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</si>
  <si>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</si>
  <si>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</si>
  <si>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</si>
  <si>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</si>
  <si>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</si>
  <si>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</si>
  <si>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</si>
  <si>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5.</t>
  </si>
  <si>
    <t>FINANSAVIMO SUMOS</t>
  </si>
  <si>
    <t>5.1.</t>
  </si>
  <si>
    <t xml:space="preserve">Iš valstybės biudžeto 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</si>
  <si>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</si>
  <si>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</si>
  <si>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</si>
  <si>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</si>
  <si>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</si>
  <si>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subjekto pajamų</t>
  </si>
  <si>
    <t>5.5.</t>
  </si>
  <si>
    <t>Iš fizinių ir privačių juridinių asmenų</t>
  </si>
  <si>
    <t>6.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</si>
  <si>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</si>
  <si>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</si>
  <si>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</si>
  <si>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</si>
  <si>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</si>
  <si>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</si>
  <si>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</si>
  <si>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</si>
  <si>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</si>
  <si>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</si>
  <si>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</si>
  <si>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</si>
  <si>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</si>
  <si>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</si>
  <si>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</si>
  <si>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</si>
  <si>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</si>
  <si>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</si>
  <si>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</si>
  <si>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6.3.5.</t>
  </si>
  <si>
    <t>Kiti trumpalaikiai įsipareigojimai</t>
  </si>
  <si>
    <t>6.3.5.1.</t>
  </si>
  <si>
    <t>Mokėtinos sumos tarptautinėms institucijoms, į biudžetus ir fondus</t>
  </si>
  <si>
    <t>6.3.5.2.</t>
  </si>
  <si>
    <t xml:space="preserve">Kiti įsipareigojimai  </t>
  </si>
  <si>
    <t>7.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</si>
  <si>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</si>
  <si>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</si>
  <si>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</si>
  <si>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</si>
  <si>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</si>
  <si>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</si>
  <si>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</si>
  <si>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</si>
  <si>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</si>
  <si>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7.2.3.</t>
  </si>
  <si>
    <t>Medynų rezervas</t>
  </si>
  <si>
    <t>7.2.4.</t>
  </si>
  <si>
    <t>Kiti rezervai</t>
  </si>
  <si>
    <t>7.3.</t>
  </si>
  <si>
    <t>Sukauptas perviršis ar deficitas</t>
  </si>
  <si>
    <t>7.3.1.</t>
  </si>
  <si>
    <t>Viešojo sektoriaus subjekto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</si>
  <si>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</si>
  <si>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</si>
  <si>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</si>
  <si>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</si>
  <si>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t xml:space="preserve">Pastaba. Forma pildoma rengiant viešojo sektoriaus subjektų, išskyrus išteklių fondus, mokesčių fondus ir fondų fondus, finansinės būklės ataskaitą. </t>
  </si>
  <si>
    <t>(pareigų pavadinimas)</t>
  </si>
  <si>
    <t>(parašas)</t>
  </si>
  <si>
    <t>(vardas, pavardė)</t>
  </si>
  <si>
    <t>Vyr. buhalterė</t>
  </si>
  <si>
    <t>Neringa Navikienė</t>
  </si>
  <si>
    <t>I</t>
  </si>
  <si>
    <t>I.I</t>
  </si>
  <si>
    <t>I.II</t>
  </si>
  <si>
    <t>II</t>
  </si>
  <si>
    <t>II.I</t>
  </si>
  <si>
    <t>II.II</t>
  </si>
  <si>
    <t>II.III</t>
  </si>
  <si>
    <t>II.IV</t>
  </si>
  <si>
    <t>II.V</t>
  </si>
  <si>
    <t>II.VI.</t>
  </si>
  <si>
    <t>III</t>
  </si>
  <si>
    <t>III.I</t>
  </si>
  <si>
    <t>III.II</t>
  </si>
  <si>
    <t>III.III</t>
  </si>
  <si>
    <t>III.IV</t>
  </si>
  <si>
    <t>IV</t>
  </si>
  <si>
    <t>IV.I</t>
  </si>
  <si>
    <t>IV.II</t>
  </si>
  <si>
    <t>IV.III</t>
  </si>
  <si>
    <t>IV.IV</t>
  </si>
  <si>
    <t>V.</t>
  </si>
  <si>
    <t>II.VII.</t>
  </si>
  <si>
    <t>Pavaduotoja ugdymui</t>
  </si>
  <si>
    <t>Raimonda Buoželė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</si>
</sst>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"/>
  </numFmts>
  <fonts count="140" x14ac:knownFonts="1">
    <font>
      <sz val="11"/>
      <name val="Microsoft Sans Serif"/>
      <charset val="1"/>
    </font>
    <font>
      <sz val="11"/>
      <name val="Microsoft Sans Serif"/>
      <charset val="1"/>
    </font>
    <font>
      <sz val="11"/>
      <color rgb="FF000000"/>
      <name val="Microsoft Sans Serif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Microsoft Sans Serif"/>
      <charset val="1"/>
    </font>
    <font>
      <sz val="10"/>
      <color rgb="FF000000"/>
      <name val="Times New Roman"/>
      <charset val="1"/>
    </font>
    <font>
      <sz val="11"/>
      <color rgb="FF000000"/>
      <name val="Microsoft Sans Serif"/>
      <charset val="1"/>
    </font>
    <font>
      <sz val="11"/>
      <color rgb="FF000000"/>
      <name val="Times New Roman"/>
      <charset val="1"/>
    </font>
    <font>
      <sz val="11"/>
      <color rgb="FF000000"/>
      <name val="Microsoft Sans Serif"/>
      <charset val="1"/>
    </font>
    <font>
      <sz val="10"/>
      <color rgb="FF000000"/>
      <name val="Times New Roman"/>
      <charset val="1"/>
    </font>
    <font>
      <sz val="11"/>
      <color rgb="FF000000"/>
      <name val="Microsoft Sans Serif"/>
      <charset val="1"/>
    </font>
    <font>
      <b/>
      <sz val="12"/>
      <color rgb="FF000000"/>
      <name val="Times New Roman"/>
      <charset val="1"/>
    </font>
    <font>
      <sz val="12"/>
      <color rgb="FF000000"/>
      <name val="Microsoft Sans Serif"/>
      <charset val="1"/>
    </font>
    <font>
      <b/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i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Microsoft Sans Serif"/>
      <charset val="1"/>
    </font>
    <font>
      <sz val="11"/>
      <color rgb="FF000000"/>
      <name val="Microsoft Sans Serif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1"/>
      <color rgb="FF000000"/>
      <name val="Microsoft Sans Serif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1"/>
      <color rgb="FF000000"/>
      <name val="Microsoft Sans Serif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trike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1"/>
      <color rgb="FF000000"/>
      <name val="Microsoft Sans Serif"/>
      <charset val="1"/>
    </font>
    <font>
      <b/>
      <sz val="11"/>
      <color rgb="FF000000"/>
      <name val="Microsoft Sans Serif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6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18" fillId="2" borderId="0" xfId="1" applyFont="1" applyFill="1" applyBorder="1" applyAlignment="1" applyProtection="1">
      <alignment horizontal="center"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20" fillId="2" borderId="1" xfId="1" applyFont="1" applyFill="1" applyBorder="1" applyAlignment="1" applyProtection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 wrapText="1"/>
    </xf>
    <xf numFmtId="0" fontId="23" fillId="0" borderId="2" xfId="1" applyFont="1" applyFill="1" applyBorder="1" applyAlignment="1" applyProtection="1">
      <alignment horizontal="center" vertical="center" wrapText="1"/>
    </xf>
    <xf numFmtId="49" fontId="27" fillId="2" borderId="5" xfId="1" applyNumberFormat="1" applyFont="1" applyFill="1" applyBorder="1" applyAlignment="1" applyProtection="1">
      <alignment horizontal="center" vertical="center" wrapText="1"/>
    </xf>
    <xf numFmtId="0" fontId="28" fillId="2" borderId="2" xfId="1" applyFont="1" applyFill="1" applyBorder="1" applyAlignment="1" applyProtection="1">
      <alignment horizontal="center" vertical="center" wrapText="1"/>
    </xf>
    <xf numFmtId="0" fontId="29" fillId="2" borderId="6" xfId="1" applyFont="1" applyFill="1" applyBorder="1" applyAlignment="1" applyProtection="1">
      <alignment horizontal="center" vertical="center" wrapText="1"/>
    </xf>
    <xf numFmtId="0" fontId="30" fillId="0" borderId="7" xfId="1" applyFont="1" applyFill="1" applyBorder="1" applyAlignment="1" applyProtection="1">
      <alignment horizontal="center" vertical="center" wrapText="1"/>
    </xf>
    <xf numFmtId="49" fontId="34" fillId="2" borderId="10" xfId="1" applyNumberFormat="1" applyFont="1" applyFill="1" applyBorder="1" applyAlignment="1" applyProtection="1">
      <alignment horizontal="center" vertical="center" wrapText="1"/>
    </xf>
    <xf numFmtId="0" fontId="35" fillId="2" borderId="7" xfId="1" applyFont="1" applyFill="1" applyBorder="1" applyAlignment="1" applyProtection="1">
      <alignment horizontal="center" vertical="center" wrapText="1"/>
    </xf>
    <xf numFmtId="0" fontId="36" fillId="2" borderId="11" xfId="1" applyFont="1" applyFill="1" applyBorder="1" applyAlignment="1" applyProtection="1">
      <alignment horizontal="center" vertical="center" wrapText="1"/>
    </xf>
    <xf numFmtId="0" fontId="37" fillId="2" borderId="12" xfId="1" applyFont="1" applyFill="1" applyBorder="1" applyAlignment="1" applyProtection="1">
      <alignment horizontal="left" vertical="center" wrapText="1"/>
    </xf>
    <xf numFmtId="0" fontId="38" fillId="2" borderId="13" xfId="1" applyFont="1" applyFill="1" applyBorder="1" applyAlignment="1" applyProtection="1">
      <alignment horizontal="left" vertical="center"/>
    </xf>
    <xf numFmtId="0" fontId="39" fillId="2" borderId="14" xfId="1" applyFont="1" applyFill="1" applyBorder="1" applyAlignment="1" applyProtection="1">
      <alignment horizontal="left" vertical="center"/>
    </xf>
    <xf numFmtId="0" fontId="40" fillId="2" borderId="14" xfId="1" applyFont="1" applyFill="1" applyBorder="1" applyAlignment="1" applyProtection="1">
      <alignment horizontal="left" vertical="center" wrapText="1"/>
    </xf>
    <xf numFmtId="0" fontId="41" fillId="2" borderId="14" xfId="1" applyFont="1" applyFill="1" applyBorder="1" applyAlignment="1" applyProtection="1">
      <alignment horizontal="left" vertical="center" wrapText="1"/>
    </xf>
    <xf numFmtId="2" fontId="42" fillId="2" borderId="12" xfId="1" applyNumberFormat="1" applyFont="1" applyFill="1" applyBorder="1" applyAlignment="1" applyProtection="1">
      <alignment vertical="center" wrapText="1"/>
    </xf>
    <xf numFmtId="0" fontId="43" fillId="2" borderId="12" xfId="1" applyFont="1" applyFill="1" applyBorder="1" applyAlignment="1" applyProtection="1">
      <alignment horizontal="left" vertical="center" wrapText="1"/>
    </xf>
    <xf numFmtId="0" fontId="44" fillId="2" borderId="15" xfId="1" applyFont="1" applyFill="1" applyBorder="1" applyAlignment="1" applyProtection="1">
      <alignment horizontal="left" vertical="center"/>
    </xf>
    <xf numFmtId="0" fontId="45" fillId="2" borderId="16" xfId="1" applyFont="1" applyFill="1" applyBorder="1" applyAlignment="1" applyProtection="1">
      <alignment horizontal="left" vertical="center"/>
    </xf>
    <xf numFmtId="0" fontId="46" fillId="2" borderId="16" xfId="1" applyFont="1" applyFill="1" applyBorder="1" applyAlignment="1" applyProtection="1">
      <alignment horizontal="left" vertical="center" wrapText="1"/>
    </xf>
    <xf numFmtId="2" fontId="47" fillId="2" borderId="12" xfId="1" applyNumberFormat="1" applyFont="1" applyFill="1" applyBorder="1" applyAlignment="1" applyProtection="1">
      <alignment vertical="center" wrapText="1"/>
    </xf>
    <xf numFmtId="0" fontId="48" fillId="2" borderId="17" xfId="1" applyFont="1" applyFill="1" applyBorder="1" applyAlignment="1" applyProtection="1">
      <alignment horizontal="left" vertical="center"/>
    </xf>
    <xf numFmtId="0" fontId="49" fillId="2" borderId="13" xfId="1" applyFont="1" applyFill="1" applyBorder="1" applyAlignment="1" applyProtection="1">
      <alignment horizontal="left" vertical="center"/>
    </xf>
    <xf numFmtId="0" fontId="50" fillId="2" borderId="13" xfId="1" applyFont="1" applyFill="1" applyBorder="1" applyAlignment="1" applyProtection="1">
      <alignment horizontal="left" vertical="center" wrapText="1"/>
    </xf>
    <xf numFmtId="2" fontId="51" fillId="2" borderId="18" xfId="1" applyNumberFormat="1" applyFont="1" applyFill="1" applyBorder="1" applyAlignment="1" applyProtection="1">
      <alignment vertical="center" wrapText="1"/>
    </xf>
    <xf numFmtId="0" fontId="52" fillId="2" borderId="17" xfId="1" applyFont="1" applyFill="1" applyBorder="1" applyAlignment="1" applyProtection="1">
      <alignment horizontal="left" vertical="center" wrapText="1"/>
    </xf>
    <xf numFmtId="49" fontId="53" fillId="2" borderId="12" xfId="1" applyNumberFormat="1" applyFont="1" applyFill="1" applyBorder="1" applyAlignment="1" applyProtection="1">
      <alignment horizontal="left" vertical="center" wrapText="1"/>
    </xf>
    <xf numFmtId="0" fontId="54" fillId="2" borderId="7" xfId="1" applyFont="1" applyFill="1" applyBorder="1" applyAlignment="1" applyProtection="1">
      <alignment horizontal="left" vertical="center" wrapText="1"/>
    </xf>
    <xf numFmtId="0" fontId="55" fillId="2" borderId="19" xfId="1" applyFont="1" applyFill="1" applyBorder="1" applyAlignment="1" applyProtection="1">
      <alignment horizontal="left" vertical="center"/>
    </xf>
    <xf numFmtId="0" fontId="56" fillId="2" borderId="20" xfId="1" applyFont="1" applyFill="1" applyBorder="1" applyAlignment="1" applyProtection="1">
      <alignment horizontal="left" vertical="center"/>
    </xf>
    <xf numFmtId="0" fontId="57" fillId="2" borderId="20" xfId="1" applyFont="1" applyFill="1" applyBorder="1" applyAlignment="1" applyProtection="1">
      <alignment horizontal="left" vertical="center" wrapText="1"/>
    </xf>
    <xf numFmtId="0" fontId="58" fillId="0" borderId="17" xfId="1" applyFont="1" applyFill="1" applyBorder="1" applyAlignment="1" applyProtection="1">
      <alignment horizontal="left" vertical="center"/>
    </xf>
    <xf numFmtId="0" fontId="59" fillId="0" borderId="17" xfId="1" applyFont="1" applyFill="1" applyBorder="1" applyAlignment="1" applyProtection="1">
      <alignment horizontal="left" vertical="center" wrapText="1"/>
    </xf>
    <xf numFmtId="0" fontId="60" fillId="2" borderId="21" xfId="1" applyFont="1" applyFill="1" applyBorder="1" applyAlignment="1" applyProtection="1">
      <alignment horizontal="left" vertical="center"/>
    </xf>
    <xf numFmtId="0" fontId="61" fillId="2" borderId="22" xfId="1" applyFont="1" applyFill="1" applyBorder="1" applyAlignment="1" applyProtection="1">
      <alignment horizontal="left" vertical="center" wrapText="1"/>
    </xf>
    <xf numFmtId="0" fontId="62" fillId="0" borderId="12" xfId="1" applyFont="1" applyFill="1" applyBorder="1" applyAlignment="1" applyProtection="1">
      <alignment horizontal="left" vertical="center" wrapText="1"/>
    </xf>
    <xf numFmtId="0" fontId="63" fillId="0" borderId="13" xfId="1" applyFont="1" applyFill="1" applyBorder="1" applyAlignment="1" applyProtection="1">
      <alignment horizontal="left" vertical="center"/>
    </xf>
    <xf numFmtId="0" fontId="64" fillId="0" borderId="23" xfId="1" applyFont="1" applyFill="1" applyBorder="1" applyAlignment="1" applyProtection="1">
      <alignment horizontal="left" vertical="center"/>
    </xf>
    <xf numFmtId="0" fontId="65" fillId="0" borderId="22" xfId="1" applyFont="1" applyFill="1" applyBorder="1" applyAlignment="1" applyProtection="1">
      <alignment horizontal="left" vertical="center" wrapText="1"/>
    </xf>
    <xf numFmtId="2" fontId="66" fillId="0" borderId="18" xfId="1" applyNumberFormat="1" applyFont="1" applyFill="1" applyBorder="1" applyAlignment="1" applyProtection="1">
      <alignment vertical="center" wrapText="1"/>
    </xf>
    <xf numFmtId="2" fontId="67" fillId="2" borderId="18" xfId="1" applyNumberFormat="1" applyFont="1" applyFill="1" applyBorder="1" applyAlignment="1" applyProtection="1">
      <alignment vertical="center" wrapText="1"/>
    </xf>
    <xf numFmtId="0" fontId="68" fillId="0" borderId="12" xfId="1" applyFont="1" applyFill="1" applyBorder="1" applyAlignment="1" applyProtection="1">
      <alignment horizontal="left" vertical="center" wrapText="1"/>
    </xf>
    <xf numFmtId="0" fontId="69" fillId="0" borderId="13" xfId="1" applyFont="1" applyFill="1" applyBorder="1" applyAlignment="1" applyProtection="1">
      <alignment horizontal="left" vertical="center"/>
    </xf>
    <xf numFmtId="0" fontId="70" fillId="0" borderId="14" xfId="1" applyFont="1" applyFill="1" applyBorder="1" applyAlignment="1" applyProtection="1">
      <alignment horizontal="left" vertical="center"/>
    </xf>
    <xf numFmtId="0" fontId="71" fillId="0" borderId="14" xfId="1" applyFont="1" applyFill="1" applyBorder="1" applyAlignment="1" applyProtection="1">
      <alignment horizontal="left" vertical="center" wrapText="1"/>
    </xf>
    <xf numFmtId="0" fontId="72" fillId="0" borderId="24" xfId="1" applyFont="1" applyFill="1" applyBorder="1" applyAlignment="1" applyProtection="1">
      <alignment horizontal="left" vertical="center"/>
    </xf>
    <xf numFmtId="0" fontId="73" fillId="0" borderId="25" xfId="1" applyFont="1" applyFill="1" applyBorder="1" applyAlignment="1" applyProtection="1">
      <alignment horizontal="left" vertical="center"/>
    </xf>
    <xf numFmtId="0" fontId="74" fillId="0" borderId="26" xfId="1" applyFont="1" applyFill="1" applyBorder="1" applyAlignment="1" applyProtection="1">
      <alignment horizontal="left" vertical="center" wrapText="1"/>
    </xf>
    <xf numFmtId="0" fontId="75" fillId="0" borderId="9" xfId="1" applyFont="1" applyFill="1" applyBorder="1" applyAlignment="1" applyProtection="1">
      <alignment horizontal="left" vertical="center"/>
    </xf>
    <xf numFmtId="0" fontId="76" fillId="0" borderId="10" xfId="1" applyFont="1" applyFill="1" applyBorder="1" applyAlignment="1" applyProtection="1">
      <alignment horizontal="left" vertical="center"/>
    </xf>
    <xf numFmtId="0" fontId="77" fillId="0" borderId="10" xfId="1" applyFont="1" applyFill="1" applyBorder="1" applyAlignment="1" applyProtection="1">
      <alignment horizontal="left" vertical="center" wrapText="1"/>
    </xf>
    <xf numFmtId="0" fontId="78" fillId="0" borderId="15" xfId="1" applyFont="1" applyFill="1" applyBorder="1" applyAlignment="1" applyProtection="1">
      <alignment horizontal="left" vertical="center"/>
    </xf>
    <xf numFmtId="0" fontId="79" fillId="0" borderId="16" xfId="1" applyFont="1" applyFill="1" applyBorder="1" applyAlignment="1" applyProtection="1">
      <alignment horizontal="left" vertical="center"/>
    </xf>
    <xf numFmtId="0" fontId="80" fillId="0" borderId="16" xfId="1" applyFont="1" applyFill="1" applyBorder="1" applyAlignment="1" applyProtection="1">
      <alignment horizontal="left" vertical="center" wrapText="1"/>
    </xf>
    <xf numFmtId="0" fontId="81" fillId="0" borderId="27" xfId="1" applyFont="1" applyFill="1" applyBorder="1" applyAlignment="1" applyProtection="1">
      <alignment horizontal="left" vertical="center"/>
    </xf>
    <xf numFmtId="0" fontId="82" fillId="0" borderId="27" xfId="1" applyFont="1" applyFill="1" applyBorder="1" applyAlignment="1" applyProtection="1">
      <alignment horizontal="left" vertical="center" wrapText="1"/>
    </xf>
    <xf numFmtId="0" fontId="84" fillId="0" borderId="22" xfId="1" applyFont="1" applyFill="1" applyBorder="1" applyAlignment="1" applyProtection="1">
      <alignment horizontal="left" vertical="center"/>
    </xf>
    <xf numFmtId="0" fontId="85" fillId="2" borderId="19" xfId="1" applyFont="1" applyFill="1" applyBorder="1" applyAlignment="1" applyProtection="1">
      <alignment horizontal="left" vertical="center"/>
    </xf>
    <xf numFmtId="0" fontId="86" fillId="2" borderId="20" xfId="1" applyFont="1" applyFill="1" applyBorder="1" applyAlignment="1" applyProtection="1">
      <alignment horizontal="left" vertical="center"/>
    </xf>
    <xf numFmtId="0" fontId="87" fillId="2" borderId="20" xfId="1" applyFont="1" applyFill="1" applyBorder="1" applyAlignment="1" applyProtection="1">
      <alignment horizontal="left" vertical="center" wrapText="1"/>
    </xf>
    <xf numFmtId="0" fontId="88" fillId="2" borderId="22" xfId="1" applyFont="1" applyFill="1" applyBorder="1" applyAlignment="1" applyProtection="1">
      <alignment horizontal="left" vertical="center"/>
    </xf>
    <xf numFmtId="0" fontId="89" fillId="2" borderId="22" xfId="1" applyFont="1" applyFill="1" applyBorder="1" applyAlignment="1" applyProtection="1">
      <alignment horizontal="left" vertical="center" wrapText="1"/>
    </xf>
    <xf numFmtId="0" fontId="90" fillId="2" borderId="22" xfId="1" applyFont="1" applyFill="1" applyBorder="1" applyAlignment="1" applyProtection="1">
      <alignment horizontal="left" vertical="center"/>
    </xf>
    <xf numFmtId="2" fontId="91" fillId="2" borderId="28" xfId="1" applyNumberFormat="1" applyFont="1" applyFill="1" applyBorder="1" applyAlignment="1" applyProtection="1">
      <alignment vertical="center" wrapText="1"/>
    </xf>
    <xf numFmtId="0" fontId="93" fillId="2" borderId="14" xfId="1" applyFont="1" applyFill="1" applyBorder="1" applyAlignment="1" applyProtection="1">
      <alignment horizontal="left" vertical="center"/>
    </xf>
    <xf numFmtId="0" fontId="94" fillId="2" borderId="16" xfId="1" applyFont="1" applyFill="1" applyBorder="1" applyAlignment="1" applyProtection="1">
      <alignment horizontal="left" vertical="center"/>
    </xf>
    <xf numFmtId="0" fontId="95" fillId="2" borderId="16" xfId="1" applyFont="1" applyFill="1" applyBorder="1" applyAlignment="1" applyProtection="1">
      <alignment horizontal="left" vertical="center" wrapText="1"/>
    </xf>
    <xf numFmtId="0" fontId="96" fillId="2" borderId="29" xfId="1" applyFont="1" applyFill="1" applyBorder="1" applyAlignment="1" applyProtection="1">
      <alignment horizontal="left" vertical="center" wrapText="1"/>
    </xf>
    <xf numFmtId="0" fontId="97" fillId="2" borderId="27" xfId="1" applyFont="1" applyFill="1" applyBorder="1" applyAlignment="1" applyProtection="1">
      <alignment horizontal="left" vertical="center"/>
    </xf>
    <xf numFmtId="0" fontId="98" fillId="2" borderId="27" xfId="1" applyFont="1" applyFill="1" applyBorder="1" applyAlignment="1" applyProtection="1">
      <alignment horizontal="left" vertical="center" wrapText="1"/>
    </xf>
    <xf numFmtId="2" fontId="99" fillId="2" borderId="29" xfId="1" applyNumberFormat="1" applyFont="1" applyFill="1" applyBorder="1" applyAlignment="1" applyProtection="1">
      <alignment vertical="center" wrapText="1"/>
    </xf>
    <xf numFmtId="2" fontId="100" fillId="2" borderId="30" xfId="1" applyNumberFormat="1" applyFont="1" applyFill="1" applyBorder="1" applyAlignment="1" applyProtection="1">
      <alignment vertical="center" wrapText="1"/>
    </xf>
    <xf numFmtId="0" fontId="101" fillId="2" borderId="2" xfId="1" applyFont="1" applyFill="1" applyBorder="1" applyAlignment="1" applyProtection="1">
      <alignment horizontal="left" vertical="center" wrapText="1"/>
    </xf>
    <xf numFmtId="0" fontId="102" fillId="2" borderId="3" xfId="1" applyFont="1" applyFill="1" applyBorder="1" applyAlignment="1" applyProtection="1">
      <alignment horizontal="left" vertical="center"/>
    </xf>
    <xf numFmtId="0" fontId="103" fillId="2" borderId="4" xfId="1" applyFont="1" applyFill="1" applyBorder="1" applyAlignment="1" applyProtection="1">
      <alignment horizontal="left" vertical="center"/>
    </xf>
    <xf numFmtId="0" fontId="104" fillId="2" borderId="3" xfId="1" applyFont="1" applyFill="1" applyBorder="1" applyAlignment="1" applyProtection="1">
      <alignment horizontal="left" vertical="center" wrapText="1"/>
    </xf>
    <xf numFmtId="2" fontId="105" fillId="2" borderId="2" xfId="1" applyNumberFormat="1" applyFont="1" applyFill="1" applyBorder="1" applyAlignment="1" applyProtection="1">
      <alignment vertical="center" wrapText="1"/>
    </xf>
    <xf numFmtId="2" fontId="106" fillId="2" borderId="6" xfId="1" applyNumberFormat="1" applyFont="1" applyFill="1" applyBorder="1" applyAlignment="1" applyProtection="1">
      <alignment vertical="center" wrapText="1"/>
    </xf>
    <xf numFmtId="0" fontId="107" fillId="0" borderId="2" xfId="1" applyFont="1" applyFill="1" applyBorder="1" applyAlignment="1" applyProtection="1">
      <alignment horizontal="left" vertical="center" wrapText="1"/>
    </xf>
    <xf numFmtId="0" fontId="108" fillId="0" borderId="4" xfId="1" applyFont="1" applyFill="1" applyBorder="1" applyAlignment="1" applyProtection="1">
      <alignment horizontal="left" vertical="center"/>
    </xf>
    <xf numFmtId="0" fontId="109" fillId="0" borderId="5" xfId="1" applyFont="1" applyFill="1" applyBorder="1" applyAlignment="1" applyProtection="1">
      <alignment horizontal="left" vertical="center"/>
    </xf>
    <xf numFmtId="0" fontId="110" fillId="0" borderId="5" xfId="1" applyFont="1" applyFill="1" applyBorder="1" applyAlignment="1" applyProtection="1">
      <alignment horizontal="left" vertical="center" wrapText="1"/>
    </xf>
    <xf numFmtId="2" fontId="111" fillId="0" borderId="2" xfId="1" applyNumberFormat="1" applyFont="1" applyFill="1" applyBorder="1" applyAlignment="1" applyProtection="1">
      <alignment vertical="center" wrapText="1"/>
    </xf>
    <xf numFmtId="0" fontId="112" fillId="2" borderId="8" xfId="1" applyFont="1" applyFill="1" applyBorder="1" applyAlignment="1" applyProtection="1">
      <alignment horizontal="left" vertical="center"/>
    </xf>
    <xf numFmtId="0" fontId="113" fillId="2" borderId="9" xfId="1" applyFont="1" applyFill="1" applyBorder="1" applyAlignment="1" applyProtection="1">
      <alignment horizontal="left" vertical="center"/>
    </xf>
    <xf numFmtId="0" fontId="114" fillId="2" borderId="8" xfId="1" applyFont="1" applyFill="1" applyBorder="1" applyAlignment="1" applyProtection="1">
      <alignment horizontal="left" vertical="center" wrapText="1"/>
    </xf>
    <xf numFmtId="2" fontId="115" fillId="2" borderId="7" xfId="1" applyNumberFormat="1" applyFont="1" applyFill="1" applyBorder="1" applyAlignment="1" applyProtection="1">
      <alignment vertical="center" wrapText="1"/>
    </xf>
    <xf numFmtId="0" fontId="116" fillId="0" borderId="31" xfId="1" applyFont="1" applyFill="1" applyBorder="1" applyAlignment="1" applyProtection="1">
      <alignment horizontal="left" vertical="center"/>
    </xf>
    <xf numFmtId="0" fontId="117" fillId="0" borderId="24" xfId="1" applyFont="1" applyFill="1" applyBorder="1" applyAlignment="1" applyProtection="1">
      <alignment horizontal="left" vertical="center" wrapText="1"/>
    </xf>
    <xf numFmtId="0" fontId="118" fillId="0" borderId="0" xfId="1" applyFont="1" applyFill="1" applyBorder="1" applyAlignment="1" applyProtection="1">
      <alignment horizontal="left" vertical="center"/>
    </xf>
    <xf numFmtId="0" fontId="119" fillId="0" borderId="0" xfId="1" applyFont="1" applyFill="1" applyBorder="1" applyAlignment="1" applyProtection="1">
      <alignment horizontal="left" vertical="center" wrapText="1"/>
    </xf>
    <xf numFmtId="0" fontId="120" fillId="2" borderId="6" xfId="1" applyFont="1" applyFill="1" applyBorder="1" applyAlignment="1" applyProtection="1">
      <alignment horizontal="left" vertical="center" wrapText="1"/>
    </xf>
    <xf numFmtId="0" fontId="121" fillId="2" borderId="9" xfId="1" applyFont="1" applyFill="1" applyBorder="1" applyAlignment="1" applyProtection="1">
      <alignment horizontal="left" vertical="center"/>
    </xf>
    <xf numFmtId="0" fontId="122" fillId="2" borderId="10" xfId="1" applyFont="1" applyFill="1" applyBorder="1" applyAlignment="1" applyProtection="1">
      <alignment horizontal="left" vertical="center"/>
    </xf>
    <xf numFmtId="0" fontId="123" fillId="2" borderId="10" xfId="1" applyFont="1" applyFill="1" applyBorder="1" applyAlignment="1" applyProtection="1">
      <alignment horizontal="left" vertical="center" wrapText="1"/>
    </xf>
    <xf numFmtId="0" fontId="124" fillId="2" borderId="17" xfId="1" applyFont="1" applyFill="1" applyBorder="1" applyAlignment="1" applyProtection="1">
      <alignment horizontal="left" vertical="center"/>
    </xf>
    <xf numFmtId="0" fontId="125" fillId="2" borderId="17" xfId="1" applyFont="1" applyFill="1" applyBorder="1" applyAlignment="1" applyProtection="1">
      <alignment horizontal="left" vertical="center" wrapText="1"/>
    </xf>
    <xf numFmtId="0" fontId="126" fillId="2" borderId="32" xfId="1" applyFont="1" applyFill="1" applyBorder="1" applyAlignment="1" applyProtection="1">
      <alignment horizontal="left" vertical="center" wrapText="1"/>
    </xf>
    <xf numFmtId="2" fontId="130" fillId="2" borderId="32" xfId="1" applyNumberFormat="1" applyFont="1" applyFill="1" applyBorder="1" applyAlignment="1" applyProtection="1">
      <alignment vertical="center" wrapText="1"/>
    </xf>
    <xf numFmtId="0" fontId="134" fillId="0" borderId="1" xfId="1" applyFont="1" applyFill="1" applyBorder="1" applyAlignment="1" applyProtection="1">
      <alignment vertical="center" wrapText="1"/>
    </xf>
    <xf numFmtId="0" fontId="136" fillId="0" borderId="0" xfId="1" applyFont="1" applyFill="1" applyBorder="1" applyAlignment="1" applyProtection="1">
      <alignment vertical="center"/>
    </xf>
    <xf numFmtId="0" fontId="137" fillId="0" borderId="0" xfId="1" applyFont="1" applyFill="1" applyBorder="1" applyAlignment="1" applyProtection="1"/>
    <xf numFmtId="0" fontId="138" fillId="0" borderId="0" xfId="1" applyFont="1" applyFill="1" applyBorder="1" applyAlignment="1" applyProtection="1">
      <alignment vertical="center" wrapText="1"/>
    </xf>
    <xf numFmtId="0" fontId="3" fillId="2" borderId="25" xfId="1" applyFont="1" applyFill="1" applyBorder="1" applyAlignment="1" applyProtection="1">
      <alignment horizontal="left" vertical="center" wrapText="1"/>
    </xf>
    <xf numFmtId="164" fontId="3" fillId="2" borderId="31" xfId="1" applyNumberFormat="1" applyFont="1" applyFill="1" applyBorder="1" applyAlignment="1" applyProtection="1">
      <alignment horizontal="left" vertical="center" wrapText="1"/>
    </xf>
    <xf numFmtId="164" fontId="3" fillId="2" borderId="25" xfId="1" applyNumberFormat="1" applyFont="1" applyFill="1" applyBorder="1" applyAlignment="1" applyProtection="1">
      <alignment horizontal="left" vertical="center" wrapText="1"/>
    </xf>
    <xf numFmtId="164" fontId="3" fillId="0" borderId="25" xfId="1" applyNumberFormat="1" applyFont="1" applyFill="1" applyBorder="1" applyAlignment="1" applyProtection="1">
      <alignment horizontal="left" vertical="center" wrapText="1"/>
    </xf>
    <xf numFmtId="164" fontId="7" fillId="2" borderId="25" xfId="1" applyNumberFormat="1" applyFont="1" applyFill="1" applyBorder="1" applyAlignment="1" applyProtection="1">
      <alignment horizontal="left" vertical="center" wrapText="1"/>
    </xf>
    <xf numFmtId="0" fontId="7" fillId="2" borderId="25" xfId="1" applyFont="1" applyFill="1" applyBorder="1" applyAlignment="1" applyProtection="1">
      <alignment horizontal="left" vertical="center" wrapText="1"/>
    </xf>
    <xf numFmtId="0" fontId="3" fillId="2" borderId="10" xfId="1" applyFont="1" applyFill="1" applyBorder="1" applyAlignment="1" applyProtection="1">
      <alignment horizontal="left" vertical="center" wrapText="1"/>
    </xf>
    <xf numFmtId="0" fontId="3" fillId="2" borderId="16" xfId="1" applyFont="1" applyFill="1" applyBorder="1" applyAlignment="1" applyProtection="1">
      <alignment horizontal="left" vertical="center" wrapText="1"/>
    </xf>
    <xf numFmtId="0" fontId="3" fillId="0" borderId="25" xfId="1" applyFont="1" applyFill="1" applyBorder="1" applyAlignment="1" applyProtection="1">
      <alignment horizontal="left" vertical="center" wrapText="1"/>
    </xf>
    <xf numFmtId="0" fontId="3" fillId="2" borderId="31" xfId="1" applyFont="1" applyFill="1" applyBorder="1" applyAlignment="1" applyProtection="1">
      <alignment horizontal="left" vertical="center" wrapText="1"/>
    </xf>
    <xf numFmtId="0" fontId="3" fillId="0" borderId="13" xfId="1" applyFont="1" applyFill="1" applyBorder="1" applyAlignment="1" applyProtection="1">
      <alignment horizontal="left" vertical="center"/>
    </xf>
    <xf numFmtId="0" fontId="3" fillId="2" borderId="13" xfId="1" applyFont="1" applyFill="1" applyBorder="1" applyAlignment="1" applyProtection="1">
      <alignment horizontal="left" vertical="center"/>
    </xf>
    <xf numFmtId="0" fontId="3" fillId="2" borderId="6" xfId="1" applyFont="1" applyFill="1" applyBorder="1" applyAlignment="1" applyProtection="1">
      <alignment horizontal="left" vertical="center" wrapText="1"/>
    </xf>
    <xf numFmtId="0" fontId="133" fillId="0" borderId="1" xfId="1" applyFont="1" applyFill="1" applyBorder="1" applyAlignment="1" applyProtection="1">
      <alignment horizontal="left"/>
    </xf>
    <xf numFmtId="0" fontId="135" fillId="0" borderId="1" xfId="1" applyFont="1" applyFill="1" applyBorder="1" applyAlignment="1" applyProtection="1">
      <alignment horizontal="right" wrapText="1"/>
    </xf>
    <xf numFmtId="0" fontId="2" fillId="0" borderId="0" xfId="1" applyFont="1" applyFill="1" applyBorder="1" applyAlignment="1" applyProtection="1"/>
    <xf numFmtId="0" fontId="22" fillId="0" borderId="1" xfId="1" applyFont="1" applyFill="1" applyBorder="1" applyAlignment="1" applyProtection="1">
      <alignment horizontal="right" vertical="center" wrapText="1"/>
    </xf>
    <xf numFmtId="0" fontId="13" fillId="0" borderId="1" xfId="1" applyFont="1" applyFill="1" applyBorder="1" applyAlignment="1" applyProtection="1"/>
    <xf numFmtId="0" fontId="139" fillId="0" borderId="0" xfId="1" applyFont="1" applyFill="1" applyBorder="1" applyAlignment="1" applyProtection="1">
      <alignment horizontal="center" vertical="center" wrapText="1"/>
    </xf>
    <xf numFmtId="0" fontId="127" fillId="0" borderId="17" xfId="1" applyFont="1" applyFill="1" applyBorder="1" applyAlignment="1" applyProtection="1">
      <alignment horizontal="left" vertical="center" wrapText="1"/>
    </xf>
    <xf numFmtId="0" fontId="128" fillId="0" borderId="17" xfId="1" applyFont="1" applyFill="1" applyBorder="1" applyAlignment="1" applyProtection="1"/>
    <xf numFmtId="0" fontId="129" fillId="0" borderId="13" xfId="1" applyFont="1" applyFill="1" applyBorder="1" applyAlignment="1" applyProtection="1"/>
    <xf numFmtId="0" fontId="16" fillId="2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/>
    <xf numFmtId="0" fontId="24" fillId="2" borderId="3" xfId="1" applyFont="1" applyFill="1" applyBorder="1" applyAlignment="1" applyProtection="1">
      <alignment horizontal="center" vertical="center" wrapText="1"/>
    </xf>
    <xf numFmtId="0" fontId="25" fillId="0" borderId="3" xfId="1" applyFont="1" applyFill="1" applyBorder="1" applyAlignment="1" applyProtection="1"/>
    <xf numFmtId="0" fontId="26" fillId="0" borderId="4" xfId="1" applyFont="1" applyFill="1" applyBorder="1" applyAlignment="1" applyProtection="1"/>
    <xf numFmtId="0" fontId="14" fillId="2" borderId="0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horizontal="left" vertical="center" wrapText="1"/>
    </xf>
    <xf numFmtId="0" fontId="83" fillId="0" borderId="13" xfId="1" applyFont="1" applyFill="1" applyBorder="1" applyAlignment="1" applyProtection="1"/>
    <xf numFmtId="0" fontId="52" fillId="2" borderId="17" xfId="1" applyFont="1" applyFill="1" applyBorder="1" applyAlignment="1" applyProtection="1">
      <alignment horizontal="left" vertical="center" wrapText="1"/>
    </xf>
    <xf numFmtId="0" fontId="92" fillId="0" borderId="17" xfId="1" applyFont="1" applyFill="1" applyBorder="1" applyAlignment="1" applyProtection="1"/>
    <xf numFmtId="0" fontId="31" fillId="2" borderId="8" xfId="1" applyFont="1" applyFill="1" applyBorder="1" applyAlignment="1" applyProtection="1">
      <alignment horizontal="center" vertical="center" wrapText="1"/>
    </xf>
    <xf numFmtId="0" fontId="32" fillId="2" borderId="8" xfId="1" applyFont="1" applyFill="1" applyBorder="1" applyAlignment="1" applyProtection="1">
      <alignment horizontal="center" vertical="center" wrapText="1"/>
    </xf>
    <xf numFmtId="0" fontId="33" fillId="2" borderId="9" xfId="1" applyFont="1" applyFill="1" applyBorder="1" applyAlignment="1" applyProtection="1">
      <alignment horizontal="center" vertical="center" wrapText="1"/>
    </xf>
    <xf numFmtId="0" fontId="50" fillId="2" borderId="13" xfId="1" applyFont="1" applyFill="1" applyBorder="1" applyAlignment="1" applyProtection="1">
      <alignment horizontal="left" vertical="center" wrapText="1"/>
    </xf>
    <xf numFmtId="0" fontId="48" fillId="2" borderId="17" xfId="1" applyFont="1" applyFill="1" applyBorder="1" applyAlignment="1" applyProtection="1">
      <alignment horizontal="left" vertical="center"/>
    </xf>
    <xf numFmtId="0" fontId="49" fillId="2" borderId="13" xfId="1" applyFont="1" applyFill="1" applyBorder="1" applyAlignment="1" applyProtection="1">
      <alignment horizontal="left" vertical="center"/>
    </xf>
    <xf numFmtId="0" fontId="131" fillId="0" borderId="0" xfId="1" applyFont="1" applyFill="1" applyBorder="1" applyAlignment="1" applyProtection="1">
      <alignment horizontal="left" vertical="top" wrapText="1"/>
    </xf>
    <xf numFmtId="0" fontId="132" fillId="0" borderId="27" xfId="1" applyFont="1" applyFill="1" applyBorder="1" applyAlignment="1" applyProtection="1">
      <alignment horizontal="left" vertical="top" wrapText="1"/>
    </xf>
    <xf numFmtId="0" fontId="15" fillId="2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vertical="top"/>
    </xf>
    <xf numFmtId="0" fontId="5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wrapText="1"/>
    </xf>
    <xf numFmtId="0" fontId="9" fillId="0" borderId="1" xfId="1" applyFont="1" applyFill="1" applyBorder="1" applyAlignment="1" applyProtection="1"/>
    <xf numFmtId="0" fontId="7" fillId="2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/>
    </xf>
    <xf numFmtId="0" fontId="12" fillId="0" borderId="1" xfId="1" applyFont="1" applyFill="1" applyBorder="1" applyAlignment="1" applyProtection="1">
      <alignment horizontal="right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9"/>
  <sheetViews>
    <sheetView tabSelected="1" defaultGridColor="0" topLeftCell="A55" colorId="9" workbookViewId="0">
      <selection activeCell="J87" sqref="J87"/>
    </sheetView>
  </sheetViews>
  <sheetFormatPr defaultColWidth="9.125" defaultRowHeight="14.25" customHeight="1" x14ac:dyDescent="0.2"/>
  <cols>
    <col min="1" max="1" width="3.375" style="1" customWidth="1"/>
    <col min="2" max="2" width="6.625" style="1" customWidth="1"/>
    <col min="3" max="3" width="3.375" style="1" customWidth="1"/>
    <col min="4" max="4" width="2.625" style="1" customWidth="1"/>
    <col min="5" max="5" width="64.375" style="1" customWidth="1"/>
    <col min="6" max="6" width="7.875" style="1" customWidth="1"/>
    <col min="7" max="7" width="15.875" style="1" customWidth="1"/>
    <col min="8" max="8" width="16" style="1" customWidth="1"/>
    <col min="9" max="257" width="9.125" style="1" customWidth="1"/>
    <col min="258" max="16384" width="9.125" style="1"/>
  </cols>
  <sheetData>
    <row r="1" spans="2:8" ht="14.25" customHeight="1" x14ac:dyDescent="0.2">
      <c r="B1" s="2"/>
      <c r="C1" s="3"/>
      <c r="D1" s="3"/>
      <c r="E1" s="3"/>
      <c r="F1" s="153" t="s">
        <v>0</v>
      </c>
      <c r="G1" s="125"/>
      <c r="H1" s="125"/>
    </row>
    <row r="2" spans="2:8" ht="14.25" customHeight="1" x14ac:dyDescent="0.2">
      <c r="B2" s="2"/>
      <c r="C2" s="3"/>
      <c r="D2" s="3"/>
      <c r="E2" s="3"/>
      <c r="F2" s="154" t="s">
        <v>1</v>
      </c>
      <c r="G2" s="125"/>
      <c r="H2" s="125"/>
    </row>
    <row r="3" spans="2:8" ht="14.25" customHeight="1" x14ac:dyDescent="0.2">
      <c r="B3" s="2"/>
      <c r="C3" s="3"/>
      <c r="D3" s="3"/>
      <c r="E3" s="3"/>
      <c r="F3" s="3"/>
      <c r="G3" s="2"/>
      <c r="H3" s="2"/>
    </row>
    <row r="4" spans="2:8" ht="14.25" customHeight="1" x14ac:dyDescent="0.2">
      <c r="B4" s="158" t="s">
        <v>2</v>
      </c>
      <c r="C4" s="125"/>
      <c r="D4" s="125"/>
      <c r="E4" s="125"/>
      <c r="F4" s="125"/>
      <c r="G4" s="125"/>
      <c r="H4" s="125"/>
    </row>
    <row r="5" spans="2:8" ht="3" customHeight="1" x14ac:dyDescent="0.2">
      <c r="B5" s="125"/>
      <c r="C5" s="125"/>
      <c r="D5" s="125"/>
      <c r="E5" s="125"/>
      <c r="F5" s="125"/>
      <c r="G5" s="125"/>
      <c r="H5" s="125"/>
    </row>
    <row r="6" spans="2:8" ht="26.25" customHeight="1" x14ac:dyDescent="0.25">
      <c r="B6" s="156" t="s">
        <v>3</v>
      </c>
      <c r="C6" s="157"/>
      <c r="D6" s="157"/>
      <c r="E6" s="157"/>
      <c r="F6" s="157"/>
      <c r="G6" s="157"/>
      <c r="H6" s="157"/>
    </row>
    <row r="7" spans="2:8" ht="14.25" customHeight="1" x14ac:dyDescent="0.2">
      <c r="B7" s="151" t="s">
        <v>4</v>
      </c>
      <c r="C7" s="152"/>
      <c r="D7" s="152"/>
      <c r="E7" s="152"/>
      <c r="F7" s="152"/>
      <c r="G7" s="152"/>
      <c r="H7" s="152"/>
    </row>
    <row r="8" spans="2:8" ht="14.25" customHeight="1" x14ac:dyDescent="0.2">
      <c r="B8" s="152"/>
      <c r="C8" s="152"/>
      <c r="D8" s="152"/>
      <c r="E8" s="152"/>
      <c r="F8" s="152"/>
      <c r="G8" s="152"/>
      <c r="H8" s="152"/>
    </row>
    <row r="9" spans="2:8" ht="14.25" customHeight="1" x14ac:dyDescent="0.2">
      <c r="B9" s="155" t="s">
        <v>5</v>
      </c>
      <c r="C9" s="127"/>
      <c r="D9" s="127"/>
      <c r="E9" s="127"/>
      <c r="F9" s="127"/>
      <c r="G9" s="127"/>
      <c r="H9" s="127"/>
    </row>
    <row r="10" spans="2:8" ht="14.25" customHeight="1" x14ac:dyDescent="0.2">
      <c r="B10" s="137" t="s">
        <v>6</v>
      </c>
      <c r="C10" s="125"/>
      <c r="D10" s="125"/>
      <c r="E10" s="125"/>
      <c r="F10" s="125"/>
      <c r="G10" s="125"/>
      <c r="H10" s="125"/>
    </row>
    <row r="11" spans="2:8" ht="14.25" customHeight="1" x14ac:dyDescent="0.2">
      <c r="B11" s="150"/>
      <c r="C11" s="125"/>
      <c r="D11" s="125"/>
      <c r="E11" s="125"/>
      <c r="F11" s="125"/>
      <c r="G11" s="2"/>
      <c r="H11" s="2"/>
    </row>
    <row r="12" spans="2:8" ht="15.75" customHeight="1" x14ac:dyDescent="0.25">
      <c r="B12" s="132" t="s">
        <v>7</v>
      </c>
      <c r="C12" s="133"/>
      <c r="D12" s="133"/>
      <c r="E12" s="133"/>
      <c r="F12" s="133"/>
      <c r="G12" s="133"/>
      <c r="H12" s="133"/>
    </row>
    <row r="13" spans="2:8" ht="15" customHeight="1" x14ac:dyDescent="0.2">
      <c r="B13" s="132" t="s">
        <v>8</v>
      </c>
      <c r="C13" s="132"/>
      <c r="D13" s="132"/>
      <c r="E13" s="132"/>
      <c r="F13" s="132"/>
      <c r="G13" s="132"/>
      <c r="H13" s="132"/>
    </row>
    <row r="14" spans="2:8" ht="14.25" customHeight="1" x14ac:dyDescent="0.2">
      <c r="B14" s="4"/>
      <c r="C14" s="5"/>
      <c r="D14" s="5"/>
      <c r="E14" s="5"/>
      <c r="F14" s="5"/>
      <c r="G14" s="6"/>
      <c r="H14" s="6"/>
    </row>
    <row r="15" spans="2:8" ht="15" customHeight="1" x14ac:dyDescent="0.2">
      <c r="B15" s="137" t="s">
        <v>9</v>
      </c>
      <c r="C15" s="137"/>
      <c r="D15" s="137"/>
      <c r="E15" s="137"/>
      <c r="F15" s="137"/>
      <c r="G15" s="137"/>
      <c r="H15" s="137"/>
    </row>
    <row r="16" spans="2:8" ht="14.25" customHeight="1" x14ac:dyDescent="0.2">
      <c r="B16" s="137" t="s">
        <v>10</v>
      </c>
      <c r="C16" s="125"/>
      <c r="D16" s="125"/>
      <c r="E16" s="125"/>
      <c r="F16" s="125"/>
      <c r="G16" s="125"/>
      <c r="H16" s="125"/>
    </row>
    <row r="17" spans="2:8" ht="26.25" customHeight="1" x14ac:dyDescent="0.2">
      <c r="B17" s="7"/>
      <c r="C17" s="8"/>
      <c r="D17" s="8"/>
      <c r="E17" s="126" t="s">
        <v>11</v>
      </c>
      <c r="F17" s="127"/>
      <c r="G17" s="127"/>
      <c r="H17" s="127"/>
    </row>
    <row r="18" spans="2:8" ht="63.75" customHeight="1" x14ac:dyDescent="0.2">
      <c r="B18" s="9" t="s">
        <v>12</v>
      </c>
      <c r="C18" s="134" t="s">
        <v>13</v>
      </c>
      <c r="D18" s="135"/>
      <c r="E18" s="136"/>
      <c r="F18" s="10" t="s">
        <v>14</v>
      </c>
      <c r="G18" s="11" t="s">
        <v>15</v>
      </c>
      <c r="H18" s="12" t="s">
        <v>16</v>
      </c>
    </row>
    <row r="19" spans="2:8" ht="10.5" customHeight="1" x14ac:dyDescent="0.2">
      <c r="B19" s="13">
        <v>1</v>
      </c>
      <c r="C19" s="142">
        <v>2</v>
      </c>
      <c r="D19" s="143"/>
      <c r="E19" s="144"/>
      <c r="F19" s="14" t="s">
        <v>17</v>
      </c>
      <c r="G19" s="15">
        <v>4</v>
      </c>
      <c r="H19" s="16">
        <v>5</v>
      </c>
    </row>
    <row r="20" spans="2:8" ht="14.25" customHeight="1" x14ac:dyDescent="0.2">
      <c r="B20" s="17" t="s">
        <v>18</v>
      </c>
      <c r="C20" s="18" t="s">
        <v>19</v>
      </c>
      <c r="D20" s="19"/>
      <c r="E20" s="20"/>
      <c r="F20" s="110" t="s">
        <v>148</v>
      </c>
      <c r="G20" s="22">
        <f>SUM(G21,G26,G36,G37,G38)</f>
        <v>193699.09000000003</v>
      </c>
      <c r="H20" s="22">
        <f>SUM(H21,H26,H36:H38)</f>
        <v>195517.75</v>
      </c>
    </row>
    <row r="21" spans="2:8" ht="14.25" customHeight="1" x14ac:dyDescent="0.2">
      <c r="B21" s="23" t="s">
        <v>20</v>
      </c>
      <c r="C21" s="24" t="s">
        <v>21</v>
      </c>
      <c r="D21" s="25"/>
      <c r="E21" s="26"/>
      <c r="F21" s="110" t="s">
        <v>149</v>
      </c>
      <c r="G21" s="27">
        <f>SUM(G22:G25)</f>
        <v>0</v>
      </c>
      <c r="H21" s="27">
        <f>SUM(H22:H25)</f>
        <v>0</v>
      </c>
    </row>
    <row r="22" spans="2:8" ht="14.25" customHeight="1" x14ac:dyDescent="0.2">
      <c r="B22" s="23" t="s">
        <v>22</v>
      </c>
      <c r="C22" s="28"/>
      <c r="D22" s="29" t="s">
        <v>23</v>
      </c>
      <c r="E22" s="30"/>
      <c r="F22" s="111"/>
      <c r="G22" s="27"/>
      <c r="H22" s="31"/>
    </row>
    <row r="23" spans="2:8" ht="14.25" customHeight="1" x14ac:dyDescent="0.2">
      <c r="B23" s="23" t="s">
        <v>24</v>
      </c>
      <c r="C23" s="28"/>
      <c r="D23" s="29" t="s">
        <v>25</v>
      </c>
      <c r="E23" s="32"/>
      <c r="F23" s="112"/>
      <c r="G23" s="27"/>
      <c r="H23" s="31"/>
    </row>
    <row r="24" spans="2:8" ht="14.25" customHeight="1" x14ac:dyDescent="0.2">
      <c r="B24" s="23" t="s">
        <v>26</v>
      </c>
      <c r="C24" s="28"/>
      <c r="D24" s="29" t="s">
        <v>27</v>
      </c>
      <c r="E24" s="32"/>
      <c r="F24" s="110"/>
      <c r="G24" s="27"/>
      <c r="H24" s="31"/>
    </row>
    <row r="25" spans="2:8" ht="14.25" customHeight="1" x14ac:dyDescent="0.2">
      <c r="B25" s="33" t="s">
        <v>28</v>
      </c>
      <c r="C25" s="28"/>
      <c r="D25" s="28" t="s">
        <v>29</v>
      </c>
      <c r="E25" s="30"/>
      <c r="F25" s="110"/>
      <c r="G25" s="27"/>
      <c r="H25" s="31"/>
    </row>
    <row r="26" spans="2:8" ht="14.25" customHeight="1" x14ac:dyDescent="0.2">
      <c r="B26" s="34" t="s">
        <v>30</v>
      </c>
      <c r="C26" s="35" t="s">
        <v>31</v>
      </c>
      <c r="D26" s="36"/>
      <c r="E26" s="37"/>
      <c r="F26" s="110" t="s">
        <v>150</v>
      </c>
      <c r="G26" s="27">
        <f>SUM(G27:G35)</f>
        <v>193699.09000000003</v>
      </c>
      <c r="H26" s="27">
        <f>SUM(H27:H35)</f>
        <v>195517.75</v>
      </c>
    </row>
    <row r="27" spans="2:8" ht="14.25" customHeight="1" x14ac:dyDescent="0.2">
      <c r="B27" s="23" t="s">
        <v>32</v>
      </c>
      <c r="C27" s="28"/>
      <c r="D27" s="29" t="s">
        <v>33</v>
      </c>
      <c r="E27" s="32"/>
      <c r="F27" s="112"/>
      <c r="G27" s="27"/>
      <c r="H27" s="31"/>
    </row>
    <row r="28" spans="2:8" ht="14.25" customHeight="1" x14ac:dyDescent="0.2">
      <c r="B28" s="23" t="s">
        <v>34</v>
      </c>
      <c r="C28" s="28"/>
      <c r="D28" s="29" t="s">
        <v>35</v>
      </c>
      <c r="E28" s="32"/>
      <c r="F28" s="112"/>
      <c r="G28" s="27">
        <v>174500.53</v>
      </c>
      <c r="H28" s="31">
        <v>175055.68</v>
      </c>
    </row>
    <row r="29" spans="2:8" ht="14.25" customHeight="1" x14ac:dyDescent="0.2">
      <c r="B29" s="23" t="s">
        <v>36</v>
      </c>
      <c r="C29" s="28"/>
      <c r="D29" s="29" t="s">
        <v>37</v>
      </c>
      <c r="E29" s="32"/>
      <c r="F29" s="112"/>
      <c r="G29" s="27"/>
      <c r="H29" s="31"/>
    </row>
    <row r="30" spans="2:8" ht="14.25" customHeight="1" x14ac:dyDescent="0.2">
      <c r="B30" s="23" t="s">
        <v>38</v>
      </c>
      <c r="C30" s="28"/>
      <c r="D30" s="29" t="s">
        <v>39</v>
      </c>
      <c r="E30" s="32"/>
      <c r="F30" s="112"/>
      <c r="G30" s="27">
        <v>6108.17</v>
      </c>
      <c r="H30" s="31">
        <v>6339.62</v>
      </c>
    </row>
    <row r="31" spans="2:8" ht="14.25" customHeight="1" x14ac:dyDescent="0.2">
      <c r="B31" s="23" t="s">
        <v>40</v>
      </c>
      <c r="C31" s="28"/>
      <c r="D31" s="29" t="s">
        <v>41</v>
      </c>
      <c r="E31" s="32"/>
      <c r="F31" s="112"/>
      <c r="G31" s="27">
        <v>9271.44</v>
      </c>
      <c r="H31" s="31">
        <v>9986.7900000000009</v>
      </c>
    </row>
    <row r="32" spans="2:8" ht="14.25" customHeight="1" x14ac:dyDescent="0.2">
      <c r="B32" s="23" t="s">
        <v>42</v>
      </c>
      <c r="C32" s="28"/>
      <c r="D32" s="29" t="s">
        <v>43</v>
      </c>
      <c r="E32" s="32"/>
      <c r="F32" s="112"/>
      <c r="G32" s="27"/>
      <c r="H32" s="31"/>
    </row>
    <row r="33" spans="2:8" ht="14.25" customHeight="1" x14ac:dyDescent="0.2">
      <c r="B33" s="23" t="s">
        <v>44</v>
      </c>
      <c r="C33" s="28"/>
      <c r="D33" s="29" t="s">
        <v>45</v>
      </c>
      <c r="E33" s="32"/>
      <c r="F33" s="112"/>
      <c r="G33" s="27">
        <v>3818.95</v>
      </c>
      <c r="H33" s="31">
        <v>4135.66</v>
      </c>
    </row>
    <row r="34" spans="2:8" ht="14.25" customHeight="1" x14ac:dyDescent="0.2">
      <c r="B34" s="23" t="s">
        <v>46</v>
      </c>
      <c r="C34" s="28"/>
      <c r="D34" s="29" t="s">
        <v>47</v>
      </c>
      <c r="E34" s="32"/>
      <c r="F34" s="112"/>
      <c r="G34" s="27"/>
      <c r="H34" s="31"/>
    </row>
    <row r="35" spans="2:8" ht="14.25" customHeight="1" x14ac:dyDescent="0.2">
      <c r="B35" s="23" t="s">
        <v>48</v>
      </c>
      <c r="C35" s="38"/>
      <c r="D35" s="29" t="s">
        <v>49</v>
      </c>
      <c r="E35" s="39"/>
      <c r="F35" s="112"/>
      <c r="G35" s="27"/>
      <c r="H35" s="31"/>
    </row>
    <row r="36" spans="2:8" ht="14.25" customHeight="1" x14ac:dyDescent="0.2">
      <c r="B36" s="23" t="s">
        <v>50</v>
      </c>
      <c r="C36" s="29" t="s">
        <v>51</v>
      </c>
      <c r="D36" s="40"/>
      <c r="E36" s="41"/>
      <c r="F36" s="110"/>
      <c r="G36" s="27"/>
      <c r="H36" s="31"/>
    </row>
    <row r="37" spans="2:8" ht="14.25" customHeight="1" x14ac:dyDescent="0.2">
      <c r="B37" s="23" t="s">
        <v>52</v>
      </c>
      <c r="C37" s="28" t="s">
        <v>53</v>
      </c>
      <c r="D37" s="28"/>
      <c r="E37" s="30"/>
      <c r="F37" s="110"/>
      <c r="G37" s="27"/>
      <c r="H37" s="31"/>
    </row>
    <row r="38" spans="2:8" ht="14.25" customHeight="1" x14ac:dyDescent="0.2">
      <c r="B38" s="42" t="s">
        <v>54</v>
      </c>
      <c r="C38" s="43" t="s">
        <v>55</v>
      </c>
      <c r="D38" s="44"/>
      <c r="E38" s="45"/>
      <c r="F38" s="113"/>
      <c r="G38" s="27"/>
      <c r="H38" s="46"/>
    </row>
    <row r="39" spans="2:8" ht="14.25" customHeight="1" x14ac:dyDescent="0.2">
      <c r="B39" s="17" t="s">
        <v>56</v>
      </c>
      <c r="C39" s="18" t="s">
        <v>57</v>
      </c>
      <c r="D39" s="19"/>
      <c r="E39" s="20"/>
      <c r="F39" s="114"/>
      <c r="G39" s="22"/>
      <c r="H39" s="47"/>
    </row>
    <row r="40" spans="2:8" ht="14.25" customHeight="1" x14ac:dyDescent="0.2">
      <c r="B40" s="48" t="s">
        <v>58</v>
      </c>
      <c r="C40" s="49" t="s">
        <v>59</v>
      </c>
      <c r="D40" s="50"/>
      <c r="E40" s="51"/>
      <c r="F40" s="110" t="s">
        <v>151</v>
      </c>
      <c r="G40" s="22">
        <f>SUM(G41:G43,G49:G50)</f>
        <v>130332.22</v>
      </c>
      <c r="H40" s="22">
        <f>SUM(H41:H43,H49:H50)</f>
        <v>72758.39</v>
      </c>
    </row>
    <row r="41" spans="2:8" ht="14.25" customHeight="1" x14ac:dyDescent="0.2">
      <c r="B41" s="42" t="s">
        <v>60</v>
      </c>
      <c r="C41" s="52" t="s">
        <v>61</v>
      </c>
      <c r="D41" s="53"/>
      <c r="E41" s="54"/>
      <c r="F41" s="110" t="s">
        <v>152</v>
      </c>
      <c r="G41" s="22">
        <v>2235.12</v>
      </c>
      <c r="H41" s="47">
        <v>1398.7</v>
      </c>
    </row>
    <row r="42" spans="2:8" ht="14.25" customHeight="1" x14ac:dyDescent="0.2">
      <c r="B42" s="42" t="s">
        <v>62</v>
      </c>
      <c r="C42" s="55" t="s">
        <v>63</v>
      </c>
      <c r="D42" s="56"/>
      <c r="E42" s="57"/>
      <c r="F42" s="110" t="s">
        <v>153</v>
      </c>
      <c r="G42" s="27">
        <v>189.35</v>
      </c>
      <c r="H42" s="31">
        <v>246.21</v>
      </c>
    </row>
    <row r="43" spans="2:8" ht="14.25" customHeight="1" x14ac:dyDescent="0.2">
      <c r="B43" s="42" t="s">
        <v>64</v>
      </c>
      <c r="C43" s="58" t="s">
        <v>65</v>
      </c>
      <c r="D43" s="59"/>
      <c r="E43" s="60"/>
      <c r="F43" s="110"/>
      <c r="G43" s="27">
        <f>SUM(G44:G48)</f>
        <v>110728.43000000001</v>
      </c>
      <c r="H43" s="27">
        <f>SUM(H44:H48)</f>
        <v>54352.54</v>
      </c>
    </row>
    <row r="44" spans="2:8" ht="14.25" customHeight="1" x14ac:dyDescent="0.2">
      <c r="B44" s="42" t="s">
        <v>66</v>
      </c>
      <c r="C44" s="61"/>
      <c r="D44" s="61" t="s">
        <v>67</v>
      </c>
      <c r="E44" s="62"/>
      <c r="F44" s="110"/>
      <c r="G44" s="27"/>
      <c r="H44" s="31"/>
    </row>
    <row r="45" spans="2:8" ht="14.25" customHeight="1" x14ac:dyDescent="0.2">
      <c r="B45" s="42" t="s">
        <v>68</v>
      </c>
      <c r="C45" s="38"/>
      <c r="D45" s="120" t="s">
        <v>69</v>
      </c>
      <c r="E45" s="39"/>
      <c r="F45" s="110" t="s">
        <v>154</v>
      </c>
      <c r="G45" s="27">
        <v>90051.91</v>
      </c>
      <c r="H45" s="31">
        <v>34983.300000000003</v>
      </c>
    </row>
    <row r="46" spans="2:8" ht="14.25" customHeight="1" x14ac:dyDescent="0.2">
      <c r="B46" s="42" t="s">
        <v>70</v>
      </c>
      <c r="C46" s="38"/>
      <c r="D46" s="138" t="s">
        <v>71</v>
      </c>
      <c r="E46" s="139"/>
      <c r="F46" s="110" t="s">
        <v>155</v>
      </c>
      <c r="G46" s="27">
        <v>15395.74</v>
      </c>
      <c r="H46" s="31">
        <v>14637.43</v>
      </c>
    </row>
    <row r="47" spans="2:8" ht="14.25" customHeight="1" x14ac:dyDescent="0.2">
      <c r="B47" s="42" t="s">
        <v>72</v>
      </c>
      <c r="C47" s="38"/>
      <c r="D47" s="120" t="s">
        <v>73</v>
      </c>
      <c r="E47" s="39"/>
      <c r="F47" s="110" t="s">
        <v>156</v>
      </c>
      <c r="G47" s="27">
        <v>5247.09</v>
      </c>
      <c r="H47" s="31">
        <v>4694.72</v>
      </c>
    </row>
    <row r="48" spans="2:8" ht="14.25" customHeight="1" x14ac:dyDescent="0.2">
      <c r="B48" s="42" t="s">
        <v>74</v>
      </c>
      <c r="C48" s="38"/>
      <c r="D48" s="120" t="s">
        <v>75</v>
      </c>
      <c r="E48" s="39"/>
      <c r="F48" s="110" t="s">
        <v>157</v>
      </c>
      <c r="G48" s="27">
        <v>33.69</v>
      </c>
      <c r="H48" s="31">
        <v>37.090000000000003</v>
      </c>
    </row>
    <row r="49" spans="2:8" ht="14.25" customHeight="1" x14ac:dyDescent="0.2">
      <c r="B49" s="42" t="s">
        <v>76</v>
      </c>
      <c r="C49" s="43" t="s">
        <v>77</v>
      </c>
      <c r="D49" s="63"/>
      <c r="E49" s="45"/>
      <c r="F49" s="110"/>
      <c r="G49" s="27"/>
      <c r="H49" s="31"/>
    </row>
    <row r="50" spans="2:8" ht="14.25" customHeight="1" x14ac:dyDescent="0.2">
      <c r="B50" s="42" t="s">
        <v>78</v>
      </c>
      <c r="C50" s="43" t="s">
        <v>79</v>
      </c>
      <c r="D50" s="63"/>
      <c r="E50" s="45"/>
      <c r="F50" s="110" t="s">
        <v>169</v>
      </c>
      <c r="G50" s="27">
        <v>17179.32</v>
      </c>
      <c r="H50" s="31">
        <v>16760.939999999999</v>
      </c>
    </row>
    <row r="51" spans="2:8" ht="14.25" customHeight="1" x14ac:dyDescent="0.2">
      <c r="B51" s="17" t="s">
        <v>80</v>
      </c>
      <c r="C51" s="64" t="s">
        <v>81</v>
      </c>
      <c r="D51" s="65"/>
      <c r="E51" s="66"/>
      <c r="F51" s="115"/>
      <c r="G51" s="22">
        <f>SUM(G20,G39,G40)</f>
        <v>324031.31000000006</v>
      </c>
      <c r="H51" s="22">
        <f>SUM(H20,H39,H40)</f>
        <v>268276.14</v>
      </c>
    </row>
    <row r="52" spans="2:8" ht="14.25" customHeight="1" x14ac:dyDescent="0.2">
      <c r="B52" s="17" t="s">
        <v>82</v>
      </c>
      <c r="C52" s="18" t="s">
        <v>83</v>
      </c>
      <c r="D52" s="67"/>
      <c r="E52" s="68"/>
      <c r="F52" s="110" t="s">
        <v>158</v>
      </c>
      <c r="G52" s="22">
        <f>SUM(G53:G57)</f>
        <v>208855.56</v>
      </c>
      <c r="H52" s="22">
        <f>SUM(H53:H57)</f>
        <v>210001.15999999997</v>
      </c>
    </row>
    <row r="53" spans="2:8" ht="14.25" customHeight="1" x14ac:dyDescent="0.2">
      <c r="B53" s="23" t="s">
        <v>84</v>
      </c>
      <c r="C53" s="29" t="s">
        <v>85</v>
      </c>
      <c r="D53" s="69"/>
      <c r="E53" s="41"/>
      <c r="F53" s="110" t="s">
        <v>159</v>
      </c>
      <c r="G53" s="27">
        <v>11283.75</v>
      </c>
      <c r="H53" s="31">
        <v>11271.58</v>
      </c>
    </row>
    <row r="54" spans="2:8" ht="14.25" customHeight="1" x14ac:dyDescent="0.2">
      <c r="B54" s="34" t="s">
        <v>86</v>
      </c>
      <c r="C54" s="35" t="s">
        <v>87</v>
      </c>
      <c r="D54" s="36"/>
      <c r="E54" s="37"/>
      <c r="F54" s="116" t="s">
        <v>160</v>
      </c>
      <c r="G54" s="27">
        <v>154725.1</v>
      </c>
      <c r="H54" s="70">
        <v>156119.26999999999</v>
      </c>
    </row>
    <row r="55" spans="2:8" ht="14.25" customHeight="1" x14ac:dyDescent="0.2">
      <c r="B55" s="23" t="s">
        <v>88</v>
      </c>
      <c r="C55" s="140" t="s">
        <v>89</v>
      </c>
      <c r="D55" s="141"/>
      <c r="E55" s="139"/>
      <c r="F55" s="110" t="s">
        <v>161</v>
      </c>
      <c r="G55" s="27">
        <v>36144.120000000003</v>
      </c>
      <c r="H55" s="31">
        <v>35780.269999999997</v>
      </c>
    </row>
    <row r="56" spans="2:8" ht="15.75" customHeight="1" x14ac:dyDescent="0.2">
      <c r="B56" s="23" t="s">
        <v>90</v>
      </c>
      <c r="C56" s="140" t="s">
        <v>91</v>
      </c>
      <c r="D56" s="140"/>
      <c r="E56" s="145"/>
      <c r="F56" s="110"/>
      <c r="G56" s="27"/>
      <c r="H56" s="31"/>
    </row>
    <row r="57" spans="2:8" ht="14.25" customHeight="1" x14ac:dyDescent="0.2">
      <c r="B57" s="23" t="s">
        <v>92</v>
      </c>
      <c r="C57" s="121" t="s">
        <v>93</v>
      </c>
      <c r="D57" s="71"/>
      <c r="E57" s="21"/>
      <c r="F57" s="110" t="s">
        <v>162</v>
      </c>
      <c r="G57" s="27">
        <v>6702.59</v>
      </c>
      <c r="H57" s="31">
        <v>6830.04</v>
      </c>
    </row>
    <row r="58" spans="2:8" ht="14.25" customHeight="1" x14ac:dyDescent="0.2">
      <c r="B58" s="17" t="s">
        <v>94</v>
      </c>
      <c r="C58" s="18" t="s">
        <v>95</v>
      </c>
      <c r="D58" s="19"/>
      <c r="E58" s="20"/>
      <c r="F58" s="110" t="s">
        <v>163</v>
      </c>
      <c r="G58" s="22">
        <f>SUM(G59:G60,G63)</f>
        <v>90205.63</v>
      </c>
      <c r="H58" s="22">
        <f>SUM(H59:H60,H63)</f>
        <v>35154.42</v>
      </c>
    </row>
    <row r="59" spans="2:8" ht="14.25" customHeight="1" x14ac:dyDescent="0.2">
      <c r="B59" s="23" t="s">
        <v>96</v>
      </c>
      <c r="C59" s="146" t="s">
        <v>97</v>
      </c>
      <c r="D59" s="146"/>
      <c r="E59" s="147"/>
      <c r="F59" s="110" t="s">
        <v>164</v>
      </c>
      <c r="G59" s="27"/>
      <c r="H59" s="31"/>
    </row>
    <row r="60" spans="2:8" ht="14.25" customHeight="1" x14ac:dyDescent="0.2">
      <c r="B60" s="23" t="s">
        <v>98</v>
      </c>
      <c r="C60" s="24" t="s">
        <v>99</v>
      </c>
      <c r="D60" s="72"/>
      <c r="E60" s="73"/>
      <c r="F60" s="110"/>
      <c r="G60" s="27">
        <f>SUM(G61:G62)</f>
        <v>0</v>
      </c>
      <c r="H60" s="27">
        <f>SUM(H61:H62)</f>
        <v>0</v>
      </c>
    </row>
    <row r="61" spans="2:8" ht="14.25" customHeight="1" x14ac:dyDescent="0.2">
      <c r="B61" s="74" t="s">
        <v>100</v>
      </c>
      <c r="C61" s="75"/>
      <c r="D61" s="24" t="s">
        <v>101</v>
      </c>
      <c r="E61" s="76"/>
      <c r="F61" s="117"/>
      <c r="G61" s="77"/>
      <c r="H61" s="78"/>
    </row>
    <row r="62" spans="2:8" ht="14.25" customHeight="1" x14ac:dyDescent="0.2">
      <c r="B62" s="79" t="s">
        <v>102</v>
      </c>
      <c r="C62" s="80"/>
      <c r="D62" s="81" t="s">
        <v>103</v>
      </c>
      <c r="E62" s="82"/>
      <c r="F62" s="112"/>
      <c r="G62" s="83"/>
      <c r="H62" s="84"/>
    </row>
    <row r="63" spans="2:8" ht="14.25" customHeight="1" x14ac:dyDescent="0.2">
      <c r="B63" s="85" t="s">
        <v>104</v>
      </c>
      <c r="C63" s="86" t="s">
        <v>105</v>
      </c>
      <c r="D63" s="87"/>
      <c r="E63" s="88"/>
      <c r="F63" s="118"/>
      <c r="G63" s="89">
        <f>SUM(G64:G68)</f>
        <v>90205.63</v>
      </c>
      <c r="H63" s="89">
        <f>SUM(H64:H68)</f>
        <v>35154.42</v>
      </c>
    </row>
    <row r="64" spans="2:8" ht="14.25" customHeight="1" x14ac:dyDescent="0.2">
      <c r="B64" s="34" t="s">
        <v>106</v>
      </c>
      <c r="C64" s="90"/>
      <c r="D64" s="91" t="s">
        <v>107</v>
      </c>
      <c r="E64" s="92"/>
      <c r="F64" s="116"/>
      <c r="G64" s="93"/>
      <c r="H64" s="70"/>
    </row>
    <row r="65" spans="2:8" ht="14.25" customHeight="1" x14ac:dyDescent="0.2">
      <c r="B65" s="74" t="s">
        <v>108</v>
      </c>
      <c r="C65" s="61"/>
      <c r="D65" s="58" t="s">
        <v>109</v>
      </c>
      <c r="E65" s="62"/>
      <c r="F65" s="110"/>
      <c r="G65" s="93"/>
      <c r="H65" s="31"/>
    </row>
    <row r="66" spans="2:8" ht="14.25" customHeight="1" x14ac:dyDescent="0.2">
      <c r="B66" s="23" t="s">
        <v>110</v>
      </c>
      <c r="C66" s="28"/>
      <c r="D66" s="28" t="s">
        <v>111</v>
      </c>
      <c r="E66" s="30"/>
      <c r="F66" s="119" t="s">
        <v>165</v>
      </c>
      <c r="G66" s="93">
        <v>3446.69</v>
      </c>
      <c r="H66" s="31">
        <v>3545.21</v>
      </c>
    </row>
    <row r="67" spans="2:8" ht="14.25" customHeight="1" x14ac:dyDescent="0.2">
      <c r="B67" s="34" t="s">
        <v>112</v>
      </c>
      <c r="C67" s="94"/>
      <c r="D67" s="52" t="s">
        <v>113</v>
      </c>
      <c r="E67" s="95"/>
      <c r="F67" s="110" t="s">
        <v>166</v>
      </c>
      <c r="G67" s="93">
        <v>55163.73</v>
      </c>
      <c r="H67" s="31"/>
    </row>
    <row r="68" spans="2:8" ht="14.25" customHeight="1" x14ac:dyDescent="0.2">
      <c r="B68" s="42" t="s">
        <v>114</v>
      </c>
      <c r="C68" s="96"/>
      <c r="D68" s="24" t="s">
        <v>115</v>
      </c>
      <c r="E68" s="97"/>
      <c r="F68" s="112" t="s">
        <v>167</v>
      </c>
      <c r="G68" s="27">
        <f>SUM(G69:G70)</f>
        <v>31595.21</v>
      </c>
      <c r="H68" s="27">
        <f>SUM(H69:H70)</f>
        <v>31609.21</v>
      </c>
    </row>
    <row r="69" spans="2:8" ht="26.25" customHeight="1" x14ac:dyDescent="0.2">
      <c r="B69" s="42" t="s">
        <v>116</v>
      </c>
      <c r="C69" s="80"/>
      <c r="D69" s="80"/>
      <c r="E69" s="98" t="s">
        <v>117</v>
      </c>
      <c r="F69" s="119"/>
      <c r="G69" s="27"/>
      <c r="H69" s="31"/>
    </row>
    <row r="70" spans="2:8" ht="26.25" customHeight="1" x14ac:dyDescent="0.2">
      <c r="B70" s="42" t="s">
        <v>118</v>
      </c>
      <c r="C70" s="80"/>
      <c r="D70" s="80"/>
      <c r="E70" s="122" t="s">
        <v>119</v>
      </c>
      <c r="F70" s="119"/>
      <c r="G70" s="27">
        <v>31595.21</v>
      </c>
      <c r="H70" s="31">
        <v>31609.21</v>
      </c>
    </row>
    <row r="71" spans="2:8" ht="14.25" customHeight="1" x14ac:dyDescent="0.2">
      <c r="B71" s="17" t="s">
        <v>120</v>
      </c>
      <c r="C71" s="99" t="s">
        <v>121</v>
      </c>
      <c r="D71" s="100"/>
      <c r="E71" s="101"/>
      <c r="F71" s="112" t="s">
        <v>168</v>
      </c>
      <c r="G71" s="22">
        <f>SUM(G72:G73,G78)</f>
        <v>24970.12</v>
      </c>
      <c r="H71" s="22">
        <f>SUM(H72:H73,H78)</f>
        <v>23120.560000000001</v>
      </c>
    </row>
    <row r="72" spans="2:8" ht="14.25" customHeight="1" x14ac:dyDescent="0.2">
      <c r="B72" s="23" t="s">
        <v>122</v>
      </c>
      <c r="C72" s="29" t="s">
        <v>123</v>
      </c>
      <c r="D72" s="71"/>
      <c r="E72" s="21"/>
      <c r="F72" s="112"/>
      <c r="G72" s="27"/>
      <c r="H72" s="31"/>
    </row>
    <row r="73" spans="2:8" ht="14.25" customHeight="1" x14ac:dyDescent="0.2">
      <c r="B73" s="23" t="s">
        <v>124</v>
      </c>
      <c r="C73" s="24" t="s">
        <v>125</v>
      </c>
      <c r="D73" s="72"/>
      <c r="E73" s="73"/>
      <c r="F73" s="110"/>
      <c r="G73" s="27">
        <f>SUM(G74:G77)</f>
        <v>0</v>
      </c>
      <c r="H73" s="27">
        <f>SUM(H74:H77)</f>
        <v>0</v>
      </c>
    </row>
    <row r="74" spans="2:8" ht="14.25" customHeight="1" x14ac:dyDescent="0.2">
      <c r="B74" s="23" t="s">
        <v>126</v>
      </c>
      <c r="C74" s="28"/>
      <c r="D74" s="29" t="s">
        <v>127</v>
      </c>
      <c r="E74" s="32"/>
      <c r="F74" s="110"/>
      <c r="G74" s="27"/>
      <c r="H74" s="31"/>
    </row>
    <row r="75" spans="2:8" ht="14.25" customHeight="1" x14ac:dyDescent="0.2">
      <c r="B75" s="23" t="s">
        <v>128</v>
      </c>
      <c r="C75" s="28"/>
      <c r="D75" s="29" t="s">
        <v>129</v>
      </c>
      <c r="E75" s="32"/>
      <c r="F75" s="110"/>
      <c r="G75" s="27"/>
      <c r="H75" s="31"/>
    </row>
    <row r="76" spans="2:8" ht="14.25" customHeight="1" x14ac:dyDescent="0.2">
      <c r="B76" s="23" t="s">
        <v>130</v>
      </c>
      <c r="C76" s="28"/>
      <c r="D76" s="28" t="s">
        <v>131</v>
      </c>
      <c r="E76" s="30"/>
      <c r="F76" s="110"/>
      <c r="G76" s="27"/>
      <c r="H76" s="31"/>
    </row>
    <row r="77" spans="2:8" ht="14.25" customHeight="1" x14ac:dyDescent="0.2">
      <c r="B77" s="23" t="s">
        <v>132</v>
      </c>
      <c r="C77" s="28"/>
      <c r="D77" s="28" t="s">
        <v>133</v>
      </c>
      <c r="E77" s="30"/>
      <c r="F77" s="110"/>
      <c r="G77" s="27"/>
      <c r="H77" s="31"/>
    </row>
    <row r="78" spans="2:8" ht="14.25" customHeight="1" x14ac:dyDescent="0.2">
      <c r="B78" s="34" t="s">
        <v>134</v>
      </c>
      <c r="C78" s="35" t="s">
        <v>135</v>
      </c>
      <c r="D78" s="36"/>
      <c r="E78" s="37"/>
      <c r="F78" s="110"/>
      <c r="G78" s="27">
        <f>SUM(G79:G80)</f>
        <v>24970.12</v>
      </c>
      <c r="H78" s="27">
        <f>SUM(H79:H80)</f>
        <v>23120.560000000001</v>
      </c>
    </row>
    <row r="79" spans="2:8" ht="14.25" customHeight="1" x14ac:dyDescent="0.2">
      <c r="B79" s="23" t="s">
        <v>136</v>
      </c>
      <c r="C79" s="102"/>
      <c r="D79" s="29" t="s">
        <v>137</v>
      </c>
      <c r="E79" s="103"/>
      <c r="F79" s="112"/>
      <c r="G79" s="27">
        <v>24970.12</v>
      </c>
      <c r="H79" s="31">
        <v>23120.560000000001</v>
      </c>
    </row>
    <row r="80" spans="2:8" ht="14.25" customHeight="1" x14ac:dyDescent="0.2">
      <c r="B80" s="23" t="s">
        <v>138</v>
      </c>
      <c r="C80" s="102"/>
      <c r="D80" s="29" t="s">
        <v>139</v>
      </c>
      <c r="E80" s="103"/>
      <c r="F80" s="112"/>
      <c r="G80" s="27"/>
      <c r="H80" s="31"/>
    </row>
    <row r="81" spans="2:8" ht="28.5" customHeight="1" x14ac:dyDescent="0.2">
      <c r="B81" s="104" t="s">
        <v>140</v>
      </c>
      <c r="C81" s="129" t="s">
        <v>141</v>
      </c>
      <c r="D81" s="130"/>
      <c r="E81" s="131"/>
      <c r="F81" s="115"/>
      <c r="G81" s="105">
        <f>SUM(G52,G58,G71)</f>
        <v>324031.31</v>
      </c>
      <c r="H81" s="105">
        <f>SUM(H52,H58,H71)</f>
        <v>268276.13999999996</v>
      </c>
    </row>
    <row r="82" spans="2:8" ht="27.75" customHeight="1" x14ac:dyDescent="0.2">
      <c r="B82" s="148" t="s">
        <v>142</v>
      </c>
      <c r="C82" s="149"/>
      <c r="D82" s="149"/>
      <c r="E82" s="149"/>
      <c r="F82" s="149"/>
      <c r="G82" s="148"/>
      <c r="H82" s="148"/>
    </row>
    <row r="83" spans="2:8" ht="24" customHeight="1" x14ac:dyDescent="0.25">
      <c r="B83" s="159" t="s">
        <v>170</v>
      </c>
      <c r="C83" s="123"/>
      <c r="D83" s="123"/>
      <c r="E83" s="123"/>
      <c r="F83" s="106"/>
      <c r="G83" s="160" t="s">
        <v>171</v>
      </c>
      <c r="H83" s="124"/>
    </row>
    <row r="84" spans="2:8" ht="15" customHeight="1" x14ac:dyDescent="0.2">
      <c r="B84" s="107" t="s">
        <v>143</v>
      </c>
      <c r="C84" s="107"/>
      <c r="D84" s="107"/>
      <c r="E84" s="108"/>
      <c r="F84" s="108" t="s">
        <v>144</v>
      </c>
      <c r="G84" s="107"/>
      <c r="H84" s="107" t="s">
        <v>145</v>
      </c>
    </row>
    <row r="85" spans="2:8" ht="14.25" customHeight="1" x14ac:dyDescent="0.2">
      <c r="B85" s="107"/>
      <c r="F85" s="125"/>
      <c r="G85" s="125"/>
      <c r="H85" s="109"/>
    </row>
    <row r="86" spans="2:8" ht="14.25" customHeight="1" x14ac:dyDescent="0.25">
      <c r="B86" s="123" t="s">
        <v>146</v>
      </c>
      <c r="C86" s="123"/>
      <c r="D86" s="123"/>
      <c r="E86" s="123"/>
      <c r="F86" s="106"/>
      <c r="G86" s="124" t="s">
        <v>147</v>
      </c>
      <c r="H86" s="124" t="s">
        <v>147</v>
      </c>
    </row>
    <row r="87" spans="2:8" ht="14.25" customHeight="1" x14ac:dyDescent="0.2">
      <c r="B87" s="107" t="s">
        <v>143</v>
      </c>
      <c r="C87" s="107"/>
      <c r="D87" s="107"/>
      <c r="E87" s="108"/>
      <c r="F87" s="108" t="s">
        <v>144</v>
      </c>
      <c r="G87" s="107"/>
      <c r="H87" s="107" t="s">
        <v>145</v>
      </c>
    </row>
    <row r="88" spans="2:8" ht="14.25" customHeight="1" x14ac:dyDescent="0.2">
      <c r="B88" s="107"/>
      <c r="C88" s="107"/>
      <c r="D88" s="107"/>
      <c r="F88" s="128"/>
      <c r="G88" s="125"/>
      <c r="H88" s="109"/>
    </row>
    <row r="89" spans="2:8" ht="14.25" customHeight="1" x14ac:dyDescent="0.2">
      <c r="B89" s="107"/>
      <c r="F89" s="125"/>
      <c r="G89" s="125"/>
      <c r="H89" s="109"/>
    </row>
  </sheetData>
  <mergeCells count="28">
    <mergeCell ref="B11:F11"/>
    <mergeCell ref="B7:H8"/>
    <mergeCell ref="B10:H10"/>
    <mergeCell ref="F1:H1"/>
    <mergeCell ref="F2:H2"/>
    <mergeCell ref="B9:H9"/>
    <mergeCell ref="B6:H6"/>
    <mergeCell ref="B4:H5"/>
    <mergeCell ref="B12:H12"/>
    <mergeCell ref="C18:E18"/>
    <mergeCell ref="F85:G85"/>
    <mergeCell ref="B15:H15"/>
    <mergeCell ref="B16:H16"/>
    <mergeCell ref="D46:E46"/>
    <mergeCell ref="C55:E55"/>
    <mergeCell ref="B13:H13"/>
    <mergeCell ref="C19:E19"/>
    <mergeCell ref="G83:H83"/>
    <mergeCell ref="C56:E56"/>
    <mergeCell ref="C59:E59"/>
    <mergeCell ref="B82:H82"/>
    <mergeCell ref="B83:E83"/>
    <mergeCell ref="B86:E86"/>
    <mergeCell ref="G86:H86"/>
    <mergeCell ref="F89:G89"/>
    <mergeCell ref="E17:H17"/>
    <mergeCell ref="F88:G88"/>
    <mergeCell ref="C81:E81"/>
  </mergeCells>
  <printOptions horizontalCentered="1"/>
  <pageMargins left="0.4895833432674408" right="0.2916666567325592" top="0.1979166716337204" bottom="0.2916666567325592" header="0.1458333283662796" footer="0.1458333283662796"/>
  <pageSetup paperSize="9" scale="73" fitToHeight="0" orientation="portrait" useFirstPageNumber="1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2026-05-20T06:49:45Z</cp:lastPrinted>
  <dcterms:modified xsi:type="dcterms:W3CDTF">2026-05-20T06:49:46Z</dcterms:modified>
</cp:coreProperties>
</file>